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Karaszewska\Desktop\rękawice zapytanie 2016\"/>
    </mc:Choice>
  </mc:AlternateContent>
  <bookViews>
    <workbookView xWindow="0" yWindow="0" windowWidth="21285" windowHeight="81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20" i="1"/>
  <c r="I21" i="1"/>
  <c r="I22" i="1"/>
  <c r="I24" i="1"/>
  <c r="I25" i="1"/>
  <c r="H7" i="1"/>
  <c r="H8" i="1"/>
  <c r="H9" i="1"/>
  <c r="H10" i="1"/>
  <c r="H11" i="1"/>
  <c r="H12" i="1"/>
  <c r="H13" i="1"/>
  <c r="H14" i="1"/>
  <c r="H15" i="1"/>
  <c r="H16" i="1"/>
  <c r="H20" i="1"/>
  <c r="H21" i="1"/>
  <c r="H22" i="1"/>
  <c r="H24" i="1"/>
  <c r="H25" i="1"/>
  <c r="H4" i="1"/>
  <c r="I4" i="1"/>
  <c r="G5" i="1"/>
  <c r="I5" i="1" s="1"/>
  <c r="H5" i="1" s="1"/>
  <c r="G6" i="1"/>
  <c r="I6" i="1" s="1"/>
  <c r="H6" i="1" s="1"/>
  <c r="G7" i="1"/>
  <c r="G8" i="1"/>
  <c r="G9" i="1"/>
  <c r="G10" i="1"/>
  <c r="G11" i="1"/>
  <c r="G12" i="1"/>
  <c r="G13" i="1"/>
  <c r="G14" i="1"/>
  <c r="G15" i="1"/>
  <c r="G16" i="1"/>
  <c r="G17" i="1"/>
  <c r="I17" i="1" s="1"/>
  <c r="H17" i="1" s="1"/>
  <c r="G18" i="1"/>
  <c r="I18" i="1" s="1"/>
  <c r="H18" i="1" s="1"/>
  <c r="G19" i="1"/>
  <c r="I19" i="1" s="1"/>
  <c r="H19" i="1" s="1"/>
  <c r="G20" i="1"/>
  <c r="G21" i="1"/>
  <c r="G22" i="1"/>
  <c r="G23" i="1"/>
  <c r="I23" i="1" s="1"/>
  <c r="H23" i="1" s="1"/>
  <c r="G24" i="1"/>
  <c r="G25" i="1"/>
  <c r="G26" i="1"/>
  <c r="I26" i="1" s="1"/>
  <c r="H26" i="1" s="1"/>
  <c r="G27" i="1"/>
  <c r="I27" i="1" s="1"/>
  <c r="H27" i="1" s="1"/>
  <c r="G28" i="1"/>
  <c r="I28" i="1" s="1"/>
  <c r="H28" i="1" s="1"/>
  <c r="G4" i="1"/>
  <c r="G29" i="1" l="1"/>
  <c r="I29" i="1" s="1"/>
  <c r="H29" i="1" s="1"/>
</calcChain>
</file>

<file path=xl/sharedStrings.xml><?xml version="1.0" encoding="utf-8"?>
<sst xmlns="http://schemas.openxmlformats.org/spreadsheetml/2006/main" count="69" uniqueCount="44">
  <si>
    <t>Nazwa przedmiotu zamówienia</t>
  </si>
  <si>
    <t>Rękawice sterylne nr.6</t>
  </si>
  <si>
    <t>par</t>
  </si>
  <si>
    <t>Rękawice sterylne nr.7</t>
  </si>
  <si>
    <t>Rękawice sterylne nr.7,5</t>
  </si>
  <si>
    <t>Rękawice sterylne nr.8</t>
  </si>
  <si>
    <t>Rękawice sterylne 8,5</t>
  </si>
  <si>
    <t>Rękawice sterylne nr.9</t>
  </si>
  <si>
    <t>Rękawice sterylne nr. 7,5</t>
  </si>
  <si>
    <t>Rękawice sterylne nr. 8</t>
  </si>
  <si>
    <t>Rękawice sterylne nr. 8,5</t>
  </si>
  <si>
    <t>Rękawice sterylne położnicze 8,5</t>
  </si>
  <si>
    <t>Rękawice sterylne położnicze 7,5</t>
  </si>
  <si>
    <t>Rękawice winylowe S</t>
  </si>
  <si>
    <t>niesterylne, beztalkowe ,wykonane z winylu, rozmiar S</t>
  </si>
  <si>
    <t>op-100 szt</t>
  </si>
  <si>
    <t>Rękawice winylowe M</t>
  </si>
  <si>
    <t>Rękawice winylowe L</t>
  </si>
  <si>
    <t>Rękawice lateksowe, niesterylne rozm. S</t>
  </si>
  <si>
    <t>wykonane z lateksu, niesterylne, lekko pudrowane, anatomicznie ukształtowane (tzn. o kształcie dłoni, bez rozróżnienia na lewa i prawą)</t>
  </si>
  <si>
    <t>Rękawice lateksowe , niesterylne rozm. M</t>
  </si>
  <si>
    <t>Rękawice lateksowe , niesterylne rozm. L</t>
  </si>
  <si>
    <t>Rękawice latex M</t>
  </si>
  <si>
    <t>wykonane z lateksu, niesterylne, niepudrowane, anatomicznie ukształtowane (tzn. o kształcie dłoni, bez rozróżnienia na lewa i prawą)</t>
  </si>
  <si>
    <t>op-100szt</t>
  </si>
  <si>
    <t>Rękawice latex S</t>
  </si>
  <si>
    <t>Rękawice latex L</t>
  </si>
  <si>
    <t>Rękawice nitrylowe rozm. S</t>
  </si>
  <si>
    <t>Bezpudrowe, moletowane na palcach, mankiet z wzmocnionym, rolowanym brzegiem, o podwyższonej odporności chemicznej i powierzchnia przeciwślizgowej</t>
  </si>
  <si>
    <t>Rękawice nitrylowe rozm. M</t>
  </si>
  <si>
    <t>L.P</t>
  </si>
  <si>
    <t>Opis przedmiotu zamówienia - parametry minimalne</t>
  </si>
  <si>
    <t>j.m</t>
  </si>
  <si>
    <t>Ilość</t>
  </si>
  <si>
    <t>wartość netto</t>
  </si>
  <si>
    <t>wartość VAT</t>
  </si>
  <si>
    <t>wartość brutto</t>
  </si>
  <si>
    <t>cena jedn. netto</t>
  </si>
  <si>
    <t>niesterylne, beztalkowe,wykonane z winylu,  rozmiar M</t>
  </si>
  <si>
    <t>niesterylne, beztalkowe,wykonane z winylu,  rozmiar L</t>
  </si>
  <si>
    <t>Sterylne, wykonane z lateksu, lekko pudrowane, jednorazowego użytku,kształt anatomiczny,mankiet prosty lub rolowany na mankiecie oznaczenie prawa lub lewa i rozmiar.Powierzchnia zewnętrzna mikroteksturowana tj. ze specjalną warstwą antypoślizgową zapewniający pewny uchwyt. Długość około 300 mm min.270 mm w zależności od rozmiaru .Odpowiadające normom EN 455.</t>
  </si>
  <si>
    <t>Sterylne, wykonane z lateksu, niepudrowane, jednorazowego użytku,kształt anatomiczny,mankiet prosty lub rolowany na mankiecie oznaczenie prawa lub lewa i rozmiar.Powierzchnia zewnętrzna mikroteksturowana tj.ze specjalną warstwą antypoślizgową zapewniającą pewny uchwyt..Długość min.280 mm w zależności od rozmiaru .Odpowiadające normom EN 455.</t>
  </si>
  <si>
    <t>Ginekologiczne,sterylne,lateksowe,jałowe,bezpudrowe o powierzchni teksturowanej.Mankiet rolowany o wzmocnionym brzegu, wskażnik AQL nie większy niż 1,5 przedłużonej długości  min.455 mm.Kształt anatomiczny, zróżnicowany na prawą i lewą dłoń. Pakowane parami. Opakowanie jednostkowe zawiera numer rękawic, datę produkcji, datę ważności</t>
  </si>
  <si>
    <t>Rękawice nitrylowe rozm.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</si>
</sst>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/>
    </xf>
    <xf numFmtId="4" fontId="0" fillId="0" borderId="1" xfId="0" applyNumberFormat="1" applyFill="1" applyBorder="1"/>
    <xf numFmtId="4" fontId="5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M28" sqref="M28"/>
    </sheetView>
  </sheetViews>
  <sheetFormatPr defaultRowHeight="15"/>
  <cols>
    <col min="1" max="1" width="5.5703125" customWidth="1"/>
    <col min="2" max="2" width="25.28515625" customWidth="1"/>
    <col min="3" max="3" width="44" customWidth="1"/>
    <col min="4" max="4" width="6.85546875" customWidth="1"/>
    <col min="5" max="5" width="7.7109375" customWidth="1"/>
    <col min="6" max="6" width="7.28515625" customWidth="1"/>
    <col min="7" max="7" width="11" customWidth="1"/>
    <col min="9" max="9" width="10" bestFit="1" customWidth="1"/>
  </cols>
  <sheetData>
    <row r="3" spans="1:9" ht="45" customHeight="1">
      <c r="A3" s="6" t="s">
        <v>30</v>
      </c>
      <c r="B3" s="7" t="s">
        <v>0</v>
      </c>
      <c r="C3" s="6" t="s">
        <v>31</v>
      </c>
      <c r="D3" s="6" t="s">
        <v>32</v>
      </c>
      <c r="E3" s="6" t="s">
        <v>33</v>
      </c>
      <c r="F3" s="7" t="s">
        <v>37</v>
      </c>
      <c r="G3" s="7" t="s">
        <v>34</v>
      </c>
      <c r="H3" s="7" t="s">
        <v>35</v>
      </c>
      <c r="I3" s="7" t="s">
        <v>36</v>
      </c>
    </row>
    <row r="4" spans="1:9" ht="24.75" customHeight="1">
      <c r="A4" s="1">
        <v>1</v>
      </c>
      <c r="B4" s="8" t="s">
        <v>1</v>
      </c>
      <c r="C4" s="16" t="s">
        <v>40</v>
      </c>
      <c r="D4" s="3" t="s">
        <v>2</v>
      </c>
      <c r="E4" s="3">
        <v>300</v>
      </c>
      <c r="F4" s="4">
        <v>0.75</v>
      </c>
      <c r="G4" s="13">
        <f>E4*F4</f>
        <v>225</v>
      </c>
      <c r="H4" s="13">
        <f>I4-G4</f>
        <v>18.000000000000028</v>
      </c>
      <c r="I4" s="13">
        <f>G4*108%</f>
        <v>243.00000000000003</v>
      </c>
    </row>
    <row r="5" spans="1:9" ht="22.5" customHeight="1">
      <c r="A5" s="1">
        <v>2</v>
      </c>
      <c r="B5" s="8" t="s">
        <v>3</v>
      </c>
      <c r="C5" s="16"/>
      <c r="D5" s="3" t="s">
        <v>2</v>
      </c>
      <c r="E5" s="3">
        <v>11000</v>
      </c>
      <c r="F5" s="4">
        <v>0.75</v>
      </c>
      <c r="G5" s="13">
        <f t="shared" ref="G5:G28" si="0">E5*F5</f>
        <v>8250</v>
      </c>
      <c r="H5" s="13">
        <f t="shared" ref="H5:H28" si="1">I5-G5</f>
        <v>660</v>
      </c>
      <c r="I5" s="13">
        <f t="shared" ref="I5:I28" si="2">G5*108%</f>
        <v>8910</v>
      </c>
    </row>
    <row r="6" spans="1:9" ht="21" customHeight="1">
      <c r="A6" s="1">
        <v>3</v>
      </c>
      <c r="B6" s="8" t="s">
        <v>4</v>
      </c>
      <c r="C6" s="16"/>
      <c r="D6" s="3" t="s">
        <v>2</v>
      </c>
      <c r="E6" s="3">
        <v>15000</v>
      </c>
      <c r="F6" s="4">
        <v>0.75</v>
      </c>
      <c r="G6" s="13">
        <f t="shared" si="0"/>
        <v>11250</v>
      </c>
      <c r="H6" s="13">
        <f t="shared" si="1"/>
        <v>900</v>
      </c>
      <c r="I6" s="13">
        <f t="shared" si="2"/>
        <v>12150</v>
      </c>
    </row>
    <row r="7" spans="1:9" ht="27.75" customHeight="1">
      <c r="A7" s="1">
        <v>4</v>
      </c>
      <c r="B7" s="8" t="s">
        <v>5</v>
      </c>
      <c r="C7" s="16"/>
      <c r="D7" s="3" t="s">
        <v>2</v>
      </c>
      <c r="E7" s="3">
        <v>6500</v>
      </c>
      <c r="F7" s="4">
        <v>0.75</v>
      </c>
      <c r="G7" s="13">
        <f t="shared" si="0"/>
        <v>4875</v>
      </c>
      <c r="H7" s="13">
        <f t="shared" si="1"/>
        <v>390</v>
      </c>
      <c r="I7" s="13">
        <f t="shared" si="2"/>
        <v>5265</v>
      </c>
    </row>
    <row r="8" spans="1:9" ht="21.75" customHeight="1">
      <c r="A8" s="1">
        <v>5</v>
      </c>
      <c r="B8" s="8" t="s">
        <v>6</v>
      </c>
      <c r="C8" s="16"/>
      <c r="D8" s="3" t="s">
        <v>2</v>
      </c>
      <c r="E8" s="3">
        <v>1000</v>
      </c>
      <c r="F8" s="4">
        <v>0.75</v>
      </c>
      <c r="G8" s="13">
        <f t="shared" si="0"/>
        <v>750</v>
      </c>
      <c r="H8" s="13">
        <f t="shared" si="1"/>
        <v>60</v>
      </c>
      <c r="I8" s="13">
        <f t="shared" si="2"/>
        <v>810</v>
      </c>
    </row>
    <row r="9" spans="1:9" ht="23.25" customHeight="1">
      <c r="A9" s="1">
        <v>6</v>
      </c>
      <c r="B9" s="8" t="s">
        <v>7</v>
      </c>
      <c r="C9" s="16"/>
      <c r="D9" s="3" t="s">
        <v>2</v>
      </c>
      <c r="E9" s="3">
        <v>300</v>
      </c>
      <c r="F9" s="4">
        <v>0.75</v>
      </c>
      <c r="G9" s="13">
        <f t="shared" si="0"/>
        <v>225</v>
      </c>
      <c r="H9" s="13">
        <f t="shared" si="1"/>
        <v>18.000000000000028</v>
      </c>
      <c r="I9" s="13">
        <f t="shared" si="2"/>
        <v>243.00000000000003</v>
      </c>
    </row>
    <row r="10" spans="1:9" ht="27" customHeight="1">
      <c r="A10" s="1">
        <v>7</v>
      </c>
      <c r="B10" s="8" t="s">
        <v>3</v>
      </c>
      <c r="C10" s="16" t="s">
        <v>41</v>
      </c>
      <c r="D10" s="3" t="s">
        <v>2</v>
      </c>
      <c r="E10" s="3">
        <v>2200</v>
      </c>
      <c r="F10" s="4">
        <v>1.1499999999999999</v>
      </c>
      <c r="G10" s="13">
        <f t="shared" si="0"/>
        <v>2530</v>
      </c>
      <c r="H10" s="13">
        <f t="shared" si="1"/>
        <v>202.40000000000009</v>
      </c>
      <c r="I10" s="13">
        <f t="shared" si="2"/>
        <v>2732.4</v>
      </c>
    </row>
    <row r="11" spans="1:9" ht="24.75" customHeight="1">
      <c r="A11" s="1">
        <v>8</v>
      </c>
      <c r="B11" s="8" t="s">
        <v>8</v>
      </c>
      <c r="C11" s="16"/>
      <c r="D11" s="3" t="s">
        <v>2</v>
      </c>
      <c r="E11" s="3">
        <v>2400</v>
      </c>
      <c r="F11" s="4">
        <v>1.1499999999999999</v>
      </c>
      <c r="G11" s="13">
        <f t="shared" si="0"/>
        <v>2760</v>
      </c>
      <c r="H11" s="13">
        <f t="shared" si="1"/>
        <v>220.80000000000018</v>
      </c>
      <c r="I11" s="13">
        <f t="shared" si="2"/>
        <v>2980.8</v>
      </c>
    </row>
    <row r="12" spans="1:9" ht="29.25" customHeight="1">
      <c r="A12" s="1">
        <v>9</v>
      </c>
      <c r="B12" s="8" t="s">
        <v>9</v>
      </c>
      <c r="C12" s="16"/>
      <c r="D12" s="3" t="s">
        <v>2</v>
      </c>
      <c r="E12" s="3">
        <v>1000</v>
      </c>
      <c r="F12" s="4">
        <v>1.1499999999999999</v>
      </c>
      <c r="G12" s="13">
        <f t="shared" si="0"/>
        <v>1150</v>
      </c>
      <c r="H12" s="13">
        <f t="shared" si="1"/>
        <v>92</v>
      </c>
      <c r="I12" s="13">
        <f t="shared" si="2"/>
        <v>1242</v>
      </c>
    </row>
    <row r="13" spans="1:9" ht="30.75" customHeight="1">
      <c r="A13" s="1">
        <v>10</v>
      </c>
      <c r="B13" s="8" t="s">
        <v>10</v>
      </c>
      <c r="C13" s="16"/>
      <c r="D13" s="3" t="s">
        <v>2</v>
      </c>
      <c r="E13" s="3">
        <v>500</v>
      </c>
      <c r="F13" s="4">
        <v>1.1499999999999999</v>
      </c>
      <c r="G13" s="13">
        <f t="shared" si="0"/>
        <v>575</v>
      </c>
      <c r="H13" s="13">
        <f t="shared" si="1"/>
        <v>46</v>
      </c>
      <c r="I13" s="13">
        <f t="shared" si="2"/>
        <v>621</v>
      </c>
    </row>
    <row r="14" spans="1:9" ht="40.5" customHeight="1">
      <c r="A14" s="1">
        <v>11</v>
      </c>
      <c r="B14" s="8" t="s">
        <v>7</v>
      </c>
      <c r="C14" s="16"/>
      <c r="D14" s="3" t="s">
        <v>2</v>
      </c>
      <c r="E14" s="3">
        <v>200</v>
      </c>
      <c r="F14" s="4">
        <v>1.1499999999999999</v>
      </c>
      <c r="G14" s="13">
        <f t="shared" si="0"/>
        <v>229.99999999999997</v>
      </c>
      <c r="H14" s="13">
        <f t="shared" si="1"/>
        <v>18.400000000000006</v>
      </c>
      <c r="I14" s="13">
        <f t="shared" si="2"/>
        <v>248.39999999999998</v>
      </c>
    </row>
    <row r="15" spans="1:9" ht="144" customHeight="1">
      <c r="A15" s="1">
        <v>12</v>
      </c>
      <c r="B15" s="8" t="s">
        <v>11</v>
      </c>
      <c r="C15" s="8" t="s">
        <v>42</v>
      </c>
      <c r="D15" s="3" t="s">
        <v>2</v>
      </c>
      <c r="E15" s="3">
        <v>10</v>
      </c>
      <c r="F15" s="4">
        <v>6</v>
      </c>
      <c r="G15" s="13">
        <f t="shared" si="0"/>
        <v>60</v>
      </c>
      <c r="H15" s="13">
        <f t="shared" si="1"/>
        <v>4.8000000000000114</v>
      </c>
      <c r="I15" s="13">
        <f t="shared" si="2"/>
        <v>64.800000000000011</v>
      </c>
    </row>
    <row r="16" spans="1:9" ht="133.5" customHeight="1">
      <c r="A16" s="1">
        <v>13</v>
      </c>
      <c r="B16" s="8" t="s">
        <v>12</v>
      </c>
      <c r="C16" s="14" t="s">
        <v>42</v>
      </c>
      <c r="D16" s="3" t="s">
        <v>2</v>
      </c>
      <c r="E16" s="3">
        <v>10</v>
      </c>
      <c r="F16" s="4">
        <v>6</v>
      </c>
      <c r="G16" s="13">
        <f t="shared" si="0"/>
        <v>60</v>
      </c>
      <c r="H16" s="13">
        <f t="shared" si="1"/>
        <v>4.8000000000000114</v>
      </c>
      <c r="I16" s="13">
        <f t="shared" si="2"/>
        <v>64.800000000000011</v>
      </c>
    </row>
    <row r="17" spans="1:9" ht="39.75" customHeight="1">
      <c r="A17" s="1">
        <v>14</v>
      </c>
      <c r="B17" s="8" t="s">
        <v>13</v>
      </c>
      <c r="C17" s="8" t="s">
        <v>14</v>
      </c>
      <c r="D17" s="3" t="s">
        <v>15</v>
      </c>
      <c r="E17" s="3">
        <v>600</v>
      </c>
      <c r="F17" s="4">
        <v>6.5</v>
      </c>
      <c r="G17" s="13">
        <f t="shared" si="0"/>
        <v>3900</v>
      </c>
      <c r="H17" s="13">
        <f t="shared" si="1"/>
        <v>312</v>
      </c>
      <c r="I17" s="13">
        <f t="shared" si="2"/>
        <v>4212</v>
      </c>
    </row>
    <row r="18" spans="1:9" ht="30" customHeight="1">
      <c r="A18" s="1">
        <v>15</v>
      </c>
      <c r="B18" s="8" t="s">
        <v>16</v>
      </c>
      <c r="C18" s="8" t="s">
        <v>38</v>
      </c>
      <c r="D18" s="3" t="s">
        <v>15</v>
      </c>
      <c r="E18" s="3">
        <v>1200</v>
      </c>
      <c r="F18" s="4">
        <v>6.5</v>
      </c>
      <c r="G18" s="13">
        <f t="shared" si="0"/>
        <v>7800</v>
      </c>
      <c r="H18" s="13">
        <f t="shared" si="1"/>
        <v>624</v>
      </c>
      <c r="I18" s="13">
        <f t="shared" si="2"/>
        <v>8424</v>
      </c>
    </row>
    <row r="19" spans="1:9" ht="30">
      <c r="A19" s="1">
        <v>16</v>
      </c>
      <c r="B19" s="8" t="s">
        <v>17</v>
      </c>
      <c r="C19" s="8" t="s">
        <v>39</v>
      </c>
      <c r="D19" s="3" t="s">
        <v>15</v>
      </c>
      <c r="E19" s="3">
        <v>600</v>
      </c>
      <c r="F19" s="4">
        <v>6.5</v>
      </c>
      <c r="G19" s="13">
        <f t="shared" si="0"/>
        <v>3900</v>
      </c>
      <c r="H19" s="13">
        <f t="shared" si="1"/>
        <v>312</v>
      </c>
      <c r="I19" s="13">
        <f t="shared" si="2"/>
        <v>4212</v>
      </c>
    </row>
    <row r="20" spans="1:9" ht="30" customHeight="1">
      <c r="A20" s="1">
        <v>17</v>
      </c>
      <c r="B20" s="8" t="s">
        <v>18</v>
      </c>
      <c r="C20" s="16" t="s">
        <v>19</v>
      </c>
      <c r="D20" s="3" t="s">
        <v>15</v>
      </c>
      <c r="E20" s="3">
        <v>400</v>
      </c>
      <c r="F20" s="4">
        <v>7.9</v>
      </c>
      <c r="G20" s="13">
        <f t="shared" si="0"/>
        <v>3160</v>
      </c>
      <c r="H20" s="13">
        <f t="shared" si="1"/>
        <v>252.80000000000018</v>
      </c>
      <c r="I20" s="13">
        <f t="shared" si="2"/>
        <v>3412.8</v>
      </c>
    </row>
    <row r="21" spans="1:9" ht="30">
      <c r="A21" s="1">
        <v>18</v>
      </c>
      <c r="B21" s="8" t="s">
        <v>20</v>
      </c>
      <c r="C21" s="17"/>
      <c r="D21" s="3" t="s">
        <v>15</v>
      </c>
      <c r="E21" s="3">
        <v>2200</v>
      </c>
      <c r="F21" s="4">
        <v>7.9</v>
      </c>
      <c r="G21" s="13">
        <f t="shared" si="0"/>
        <v>17380</v>
      </c>
      <c r="H21" s="13">
        <f t="shared" si="1"/>
        <v>1390.4000000000015</v>
      </c>
      <c r="I21" s="13">
        <f t="shared" si="2"/>
        <v>18770.400000000001</v>
      </c>
    </row>
    <row r="22" spans="1:9" ht="30">
      <c r="A22" s="1">
        <v>19</v>
      </c>
      <c r="B22" s="8" t="s">
        <v>21</v>
      </c>
      <c r="C22" s="17"/>
      <c r="D22" s="3" t="s">
        <v>15</v>
      </c>
      <c r="E22" s="3">
        <v>600</v>
      </c>
      <c r="F22" s="4">
        <v>7.9</v>
      </c>
      <c r="G22" s="13">
        <f t="shared" si="0"/>
        <v>4740</v>
      </c>
      <c r="H22" s="13">
        <f t="shared" si="1"/>
        <v>379.20000000000073</v>
      </c>
      <c r="I22" s="13">
        <f t="shared" si="2"/>
        <v>5119.2000000000007</v>
      </c>
    </row>
    <row r="23" spans="1:9" ht="27" customHeight="1">
      <c r="A23" s="1">
        <v>20</v>
      </c>
      <c r="B23" s="8" t="s">
        <v>22</v>
      </c>
      <c r="C23" s="16" t="s">
        <v>23</v>
      </c>
      <c r="D23" s="3" t="s">
        <v>24</v>
      </c>
      <c r="E23" s="3">
        <v>2000</v>
      </c>
      <c r="F23" s="4">
        <v>9.5</v>
      </c>
      <c r="G23" s="13">
        <f t="shared" si="0"/>
        <v>19000</v>
      </c>
      <c r="H23" s="13">
        <f t="shared" si="1"/>
        <v>1520</v>
      </c>
      <c r="I23" s="13">
        <f t="shared" si="2"/>
        <v>20520</v>
      </c>
    </row>
    <row r="24" spans="1:9" ht="30">
      <c r="A24" s="1">
        <v>21</v>
      </c>
      <c r="B24" s="8" t="s">
        <v>25</v>
      </c>
      <c r="C24" s="16"/>
      <c r="D24" s="3" t="s">
        <v>15</v>
      </c>
      <c r="E24" s="3">
        <v>600</v>
      </c>
      <c r="F24" s="4">
        <v>9.5</v>
      </c>
      <c r="G24" s="13">
        <f t="shared" si="0"/>
        <v>5700</v>
      </c>
      <c r="H24" s="13">
        <f t="shared" si="1"/>
        <v>456</v>
      </c>
      <c r="I24" s="13">
        <f t="shared" si="2"/>
        <v>6156</v>
      </c>
    </row>
    <row r="25" spans="1:9" ht="30">
      <c r="A25" s="1">
        <v>22</v>
      </c>
      <c r="B25" s="8" t="s">
        <v>26</v>
      </c>
      <c r="C25" s="16"/>
      <c r="D25" s="3" t="s">
        <v>15</v>
      </c>
      <c r="E25" s="3">
        <v>800</v>
      </c>
      <c r="F25" s="4">
        <v>9.5</v>
      </c>
      <c r="G25" s="13">
        <f t="shared" si="0"/>
        <v>7600</v>
      </c>
      <c r="H25" s="13">
        <f t="shared" si="1"/>
        <v>608</v>
      </c>
      <c r="I25" s="13">
        <f t="shared" si="2"/>
        <v>8208</v>
      </c>
    </row>
    <row r="26" spans="1:9" ht="30">
      <c r="A26" s="2">
        <v>23</v>
      </c>
      <c r="B26" s="9" t="s">
        <v>27</v>
      </c>
      <c r="C26" s="18" t="s">
        <v>28</v>
      </c>
      <c r="D26" s="5" t="s">
        <v>15</v>
      </c>
      <c r="E26" s="5">
        <v>300</v>
      </c>
      <c r="F26" s="10">
        <v>8.6</v>
      </c>
      <c r="G26" s="13">
        <f t="shared" si="0"/>
        <v>2580</v>
      </c>
      <c r="H26" s="13">
        <f t="shared" si="1"/>
        <v>206.40000000000009</v>
      </c>
      <c r="I26" s="13">
        <f t="shared" si="2"/>
        <v>2786.4</v>
      </c>
    </row>
    <row r="27" spans="1:9" ht="30">
      <c r="A27" s="2">
        <v>24</v>
      </c>
      <c r="B27" s="15" t="s">
        <v>29</v>
      </c>
      <c r="C27" s="18"/>
      <c r="D27" s="5" t="s">
        <v>15</v>
      </c>
      <c r="E27" s="5">
        <v>1100</v>
      </c>
      <c r="F27" s="10">
        <v>8.6</v>
      </c>
      <c r="G27" s="13">
        <f t="shared" si="0"/>
        <v>9460</v>
      </c>
      <c r="H27" s="13">
        <f t="shared" si="1"/>
        <v>756.80000000000109</v>
      </c>
      <c r="I27" s="13">
        <f t="shared" si="2"/>
        <v>10216.800000000001</v>
      </c>
    </row>
    <row r="28" spans="1:9" ht="30">
      <c r="A28" s="2">
        <v>25</v>
      </c>
      <c r="B28" s="9" t="s">
        <v>43</v>
      </c>
      <c r="C28" s="18"/>
      <c r="D28" s="5" t="s">
        <v>15</v>
      </c>
      <c r="E28" s="5">
        <v>500</v>
      </c>
      <c r="F28" s="10">
        <v>8.6</v>
      </c>
      <c r="G28" s="13">
        <f t="shared" si="0"/>
        <v>4300</v>
      </c>
      <c r="H28" s="13">
        <f t="shared" si="1"/>
        <v>344</v>
      </c>
      <c r="I28" s="13">
        <f t="shared" si="2"/>
        <v>4644</v>
      </c>
    </row>
    <row r="29" spans="1:9" ht="27.75" customHeight="1">
      <c r="G29" s="12">
        <f>SUM(G4:G28)</f>
        <v>122460</v>
      </c>
      <c r="H29" s="11">
        <f t="shared" ref="H29" si="3">I29-G29</f>
        <v>9796.8000000000175</v>
      </c>
      <c r="I29" s="12">
        <f t="shared" ref="I29" si="4">G29*108%</f>
        <v>132256.80000000002</v>
      </c>
    </row>
  </sheetData>
  <mergeCells count="5">
    <mergeCell ref="C4:C9"/>
    <mergeCell ref="C10:C14"/>
    <mergeCell ref="C20:C22"/>
    <mergeCell ref="C23:C25"/>
    <mergeCell ref="C26:C28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Karaszewska</dc:creator>
  <cp:lastModifiedBy>Barbara Karaszewska</cp:lastModifiedBy>
  <cp:lastPrinted>2016-08-03T08:34:42Z</cp:lastPrinted>
  <dcterms:created xsi:type="dcterms:W3CDTF">2016-06-28T08:21:48Z</dcterms:created>
  <dcterms:modified xsi:type="dcterms:W3CDTF">2016-08-03T08:34:54Z</dcterms:modified>
</cp:coreProperties>
</file>